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<sst xmlns="http://schemas.openxmlformats.org/spreadsheetml/2006/main" uniqueCount="78">
  <si>
    <t>Galapagos Costs</t>
  </si>
  <si>
    <t>Item</t>
  </si>
  <si>
    <t>Cost</t>
  </si>
  <si>
    <t>Date</t>
  </si>
  <si>
    <t>TRAVEL</t>
  </si>
  <si>
    <t>Flights (Quito - San Cristobal)</t>
  </si>
  <si>
    <t>Leaving Tax</t>
  </si>
  <si>
    <t>Park Pass</t>
  </si>
  <si>
    <t>Ferry -&gt; Santa Cruz</t>
  </si>
  <si>
    <t>Boat taxi</t>
  </si>
  <si>
    <t>Ferry -&gt; Isabela</t>
  </si>
  <si>
    <t>Isabela Arrival Tax</t>
  </si>
  <si>
    <t>Water Taxi</t>
  </si>
  <si>
    <t>Ferry -&gt; San Cristobal</t>
  </si>
  <si>
    <t>TOTAL</t>
  </si>
  <si>
    <t>ACCOMMODATION</t>
  </si>
  <si>
    <t>San Cristobal</t>
  </si>
  <si>
    <t>Santa Cruz</t>
  </si>
  <si>
    <t>Hospedaje Sarita</t>
  </si>
  <si>
    <t>Mother Fanny</t>
  </si>
  <si>
    <t>19/20/21</t>
  </si>
  <si>
    <t>Hostel</t>
  </si>
  <si>
    <t>22/23/24</t>
  </si>
  <si>
    <t>25/26/27</t>
  </si>
  <si>
    <t>Casa de Alexis</t>
  </si>
  <si>
    <t>28/29/30</t>
  </si>
  <si>
    <t>FOOD</t>
  </si>
  <si>
    <t>Snacks</t>
  </si>
  <si>
    <t>Dinner</t>
  </si>
  <si>
    <t>Beers</t>
  </si>
  <si>
    <t>Breakfast</t>
  </si>
  <si>
    <t>Pasta</t>
  </si>
  <si>
    <t>2 beers</t>
  </si>
  <si>
    <t>Lunch</t>
  </si>
  <si>
    <t>Beer</t>
  </si>
  <si>
    <t>Late night meal</t>
  </si>
  <si>
    <t>Ice Cream</t>
  </si>
  <si>
    <t>3 beers</t>
  </si>
  <si>
    <t>Papi Pollo</t>
  </si>
  <si>
    <t>Lunch/dinner</t>
  </si>
  <si>
    <t>Granola</t>
  </si>
  <si>
    <t>Drinks</t>
  </si>
  <si>
    <t>Brekkie</t>
  </si>
  <si>
    <t>Beach Beer</t>
  </si>
  <si>
    <t>Cheese empanada</t>
  </si>
  <si>
    <t>water</t>
  </si>
  <si>
    <t>Empanada</t>
  </si>
  <si>
    <t>Cheeseburger &amp; Jugo</t>
  </si>
  <si>
    <t>Full locals meal</t>
  </si>
  <si>
    <t>Full meal &amp; jugo</t>
  </si>
  <si>
    <t>Tiny meal</t>
  </si>
  <si>
    <t>Pizza</t>
  </si>
  <si>
    <t>Large beer</t>
  </si>
  <si>
    <t>Burger</t>
  </si>
  <si>
    <t>BrewPub Entry</t>
  </si>
  <si>
    <t>2 Beers</t>
  </si>
  <si>
    <t>Salchipapas</t>
  </si>
  <si>
    <t>Crepe</t>
  </si>
  <si>
    <t>Papipollo</t>
  </si>
  <si>
    <t>Coffee</t>
  </si>
  <si>
    <t>Frozen yoghurt</t>
  </si>
  <si>
    <t xml:space="preserve">Empanada </t>
  </si>
  <si>
    <t>Cafe con leche</t>
  </si>
  <si>
    <t>IPA x3</t>
  </si>
  <si>
    <t>Fish and chips</t>
  </si>
  <si>
    <t>Desayuno Americano</t>
  </si>
  <si>
    <t>IPA</t>
  </si>
  <si>
    <t>Seafood spahetti</t>
  </si>
  <si>
    <t>ACTIVITIES</t>
  </si>
  <si>
    <t>Visitor Centre</t>
  </si>
  <si>
    <t>Los Tuneles</t>
  </si>
  <si>
    <t>Diving (Mosquera)</t>
  </si>
  <si>
    <t>Bike Hire</t>
  </si>
  <si>
    <t>El Chato Tortoise Reserve</t>
  </si>
  <si>
    <t>Highland View</t>
  </si>
  <si>
    <t>Los Tuneles del Amor</t>
  </si>
  <si>
    <t>Diving (Kicker Rock)</t>
  </si>
  <si>
    <t>GRAND TOTAL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</si>
</sst>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[$$-409]0.00"/>
    <numFmt numFmtId="60" formatCode="# ???/???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ck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n">
        <color indexed="11"/>
      </right>
      <top style="thick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ck">
        <color indexed="8"/>
      </top>
      <bottom style="thick">
        <color indexed="8"/>
      </bottom>
      <diagonal/>
    </border>
    <border>
      <left style="thin">
        <color indexed="11"/>
      </left>
      <right style="thin">
        <color indexed="10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11"/>
      </right>
      <top style="thick">
        <color indexed="8"/>
      </top>
      <bottom style="thick">
        <color indexed="8"/>
      </bottom>
      <diagonal/>
    </border>
    <border>
      <left style="thin">
        <color indexed="11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59" fontId="0" fillId="3" borderId="3" applyNumberFormat="1" applyFont="1" applyFill="1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59" fontId="0" fillId="3" borderId="6" applyNumberFormat="1" applyFont="1" applyFill="1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0" fontId="2" fillId="4" borderId="5" applyNumberFormat="0" applyFont="1" applyFill="1" applyBorder="1" applyAlignment="1" applyProtection="0">
      <alignment vertical="top" wrapText="1"/>
    </xf>
    <xf numFmtId="59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2" fillId="4" borderId="8" applyNumberFormat="1" applyFont="1" applyFill="1" applyBorder="1" applyAlignment="1" applyProtection="0">
      <alignment vertical="top" wrapText="1"/>
    </xf>
    <xf numFmtId="59" fontId="0" borderId="9" applyNumberFormat="1" applyFont="1" applyFill="0" applyBorder="1" applyAlignment="1" applyProtection="0">
      <alignment vertical="top" wrapText="1"/>
    </xf>
    <xf numFmtId="59" fontId="0" borderId="7" applyNumberFormat="1" applyFont="1" applyFill="0" applyBorder="1" applyAlignment="1" applyProtection="0">
      <alignment vertical="top" wrapText="1"/>
    </xf>
    <xf numFmtId="0" fontId="2" fillId="4" borderId="10" applyNumberFormat="0" applyFont="1" applyFill="1" applyBorder="1" applyAlignment="1" applyProtection="0">
      <alignment vertical="top" wrapText="1"/>
    </xf>
    <xf numFmtId="59" fontId="0" borderId="11" applyNumberFormat="1" applyFont="1" applyFill="0" applyBorder="1" applyAlignment="1" applyProtection="0">
      <alignment vertical="top" wrapText="1"/>
    </xf>
    <xf numFmtId="49" fontId="2" fillId="5" borderId="5" applyNumberFormat="1" applyFont="1" applyFill="1" applyBorder="1" applyAlignment="1" applyProtection="0">
      <alignment vertical="top" wrapText="1"/>
    </xf>
    <xf numFmtId="59" fontId="0" fillId="5" borderId="6" applyNumberFormat="1" applyFont="1" applyFill="1" applyBorder="1" applyAlignment="1" applyProtection="0">
      <alignment vertical="top" wrapText="1"/>
    </xf>
    <xf numFmtId="60" fontId="0" borderId="7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49" fontId="2" fillId="6" borderId="5" applyNumberFormat="1" applyFont="1" applyFill="1" applyBorder="1" applyAlignment="1" applyProtection="0">
      <alignment vertical="top" wrapText="1"/>
    </xf>
    <xf numFmtId="59" fontId="0" fillId="6" borderId="6" applyNumberFormat="1" applyFont="1" applyFill="1" applyBorder="1" applyAlignment="1" applyProtection="0">
      <alignment vertical="top" wrapText="1"/>
    </xf>
    <xf numFmtId="49" fontId="2" fillId="7" borderId="5" applyNumberFormat="1" applyFont="1" applyFill="1" applyBorder="1" applyAlignment="1" applyProtection="0">
      <alignment vertical="top" wrapText="1"/>
    </xf>
    <xf numFmtId="59" fontId="0" fillId="7" borderId="6" applyNumberFormat="1" applyFont="1" applyFill="1" applyBorder="1" applyAlignment="1" applyProtection="0">
      <alignment vertical="top" wrapText="1"/>
    </xf>
    <xf numFmtId="0" fontId="2" fillId="4" borderId="12" applyNumberFormat="0" applyFont="1" applyFill="1" applyBorder="1" applyAlignment="1" applyProtection="0">
      <alignment vertical="top" wrapText="1"/>
    </xf>
    <xf numFmtId="59" fontId="0" borderId="13" applyNumberFormat="1" applyFont="1" applyFill="0" applyBorder="1" applyAlignment="1" applyProtection="0">
      <alignment vertical="top" wrapText="1"/>
    </xf>
    <xf numFmtId="49" fontId="2" fillId="4" borderId="14" applyNumberFormat="1" applyFont="1" applyFill="1" applyBorder="1" applyAlignment="1" applyProtection="0">
      <alignment vertical="top" wrapText="1"/>
    </xf>
    <xf numFmtId="59" fontId="0" borderId="15" applyNumberFormat="1" applyFont="1" applyFill="0" applyBorder="1" applyAlignment="1" applyProtection="0">
      <alignment vertical="top" wrapText="1"/>
    </xf>
    <xf numFmtId="0" fontId="0" borderId="1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56c1fe"/>
      <rgbColor rgb="ffdbdbdb"/>
      <rgbColor rgb="ff88f94e"/>
      <rgbColor rgb="fffefb66"/>
      <rgbColor rgb="fffe634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C12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32.8438" style="1" customWidth="1"/>
    <col min="2" max="3" width="16.3516" style="1" customWidth="1"/>
    <col min="4" max="16384" width="16.3516" style="1" customWidth="1"/>
  </cols>
  <sheetData>
    <row r="1" ht="27.65" customHeight="1">
      <c r="A1" t="s" s="2">
        <v>0</v>
      </c>
      <c r="B1" s="2"/>
      <c r="C1" s="2"/>
    </row>
    <row r="2" ht="20.25" customHeight="1">
      <c r="A2" t="s" s="3">
        <v>1</v>
      </c>
      <c r="B2" t="s" s="3">
        <v>2</v>
      </c>
      <c r="C2" t="s" s="3">
        <v>3</v>
      </c>
    </row>
    <row r="3" ht="20.25" customHeight="1">
      <c r="A3" t="s" s="4">
        <v>4</v>
      </c>
      <c r="B3" s="5"/>
      <c r="C3" s="6"/>
    </row>
    <row r="4" ht="20.05" customHeight="1">
      <c r="A4" t="s" s="7">
        <v>5</v>
      </c>
      <c r="B4" s="8">
        <v>174.5</v>
      </c>
      <c r="C4" s="9">
        <v>14</v>
      </c>
    </row>
    <row r="5" ht="20.05" customHeight="1">
      <c r="A5" t="s" s="7">
        <v>6</v>
      </c>
      <c r="B5" s="8">
        <v>20</v>
      </c>
      <c r="C5" s="9">
        <v>14</v>
      </c>
    </row>
    <row r="6" ht="20.05" customHeight="1">
      <c r="A6" t="s" s="7">
        <v>7</v>
      </c>
      <c r="B6" s="8">
        <v>100</v>
      </c>
      <c r="C6" s="9">
        <v>14</v>
      </c>
    </row>
    <row r="7" ht="20.05" customHeight="1">
      <c r="A7" t="s" s="7">
        <v>8</v>
      </c>
      <c r="B7" s="8">
        <v>30</v>
      </c>
      <c r="C7" s="9">
        <v>15</v>
      </c>
    </row>
    <row r="8" ht="20.05" customHeight="1">
      <c r="A8" t="s" s="7">
        <v>9</v>
      </c>
      <c r="B8" s="8">
        <v>0.5</v>
      </c>
      <c r="C8" s="9">
        <v>16</v>
      </c>
    </row>
    <row r="9" ht="20.05" customHeight="1">
      <c r="A9" t="s" s="7">
        <v>10</v>
      </c>
      <c r="B9" s="8">
        <v>25</v>
      </c>
      <c r="C9" s="9">
        <v>17</v>
      </c>
    </row>
    <row r="10" ht="20.05" customHeight="1">
      <c r="A10" t="s" s="7">
        <v>9</v>
      </c>
      <c r="B10" s="8">
        <v>0.5</v>
      </c>
      <c r="C10" s="9">
        <v>18</v>
      </c>
    </row>
    <row r="11" ht="20.05" customHeight="1">
      <c r="A11" t="s" s="7">
        <v>11</v>
      </c>
      <c r="B11" s="8">
        <v>10</v>
      </c>
      <c r="C11" s="9">
        <v>18</v>
      </c>
    </row>
    <row r="12" ht="20.05" customHeight="1">
      <c r="A12" t="s" s="7">
        <v>8</v>
      </c>
      <c r="B12" s="8">
        <v>25</v>
      </c>
      <c r="C12" s="9">
        <v>24</v>
      </c>
    </row>
    <row r="13" ht="20.05" customHeight="1">
      <c r="A13" t="s" s="7">
        <v>9</v>
      </c>
      <c r="B13" s="8">
        <v>0.5</v>
      </c>
      <c r="C13" s="9">
        <v>25</v>
      </c>
    </row>
    <row r="14" ht="20.05" customHeight="1">
      <c r="A14" t="s" s="7">
        <v>9</v>
      </c>
      <c r="B14" s="8">
        <v>0.5</v>
      </c>
      <c r="C14" s="9">
        <v>25</v>
      </c>
    </row>
    <row r="15" ht="20.05" customHeight="1">
      <c r="A15" t="s" s="7">
        <v>12</v>
      </c>
      <c r="B15" s="8">
        <v>0.8</v>
      </c>
      <c r="C15" s="9">
        <v>28</v>
      </c>
    </row>
    <row r="16" ht="20.05" customHeight="1">
      <c r="A16" t="s" s="7">
        <v>12</v>
      </c>
      <c r="B16" s="8">
        <v>0.8</v>
      </c>
      <c r="C16" s="9">
        <v>28</v>
      </c>
    </row>
    <row r="17" ht="20.05" customHeight="1">
      <c r="A17" t="s" s="7">
        <v>13</v>
      </c>
      <c r="B17" s="8">
        <v>25</v>
      </c>
      <c r="C17" s="9">
        <v>27</v>
      </c>
    </row>
    <row r="18" ht="20.05" customHeight="1">
      <c r="A18" s="10"/>
      <c r="B18" s="11"/>
      <c r="C18" s="12"/>
    </row>
    <row r="19" ht="21.35" customHeight="1">
      <c r="A19" t="s" s="13">
        <v>14</v>
      </c>
      <c r="B19" s="14" cm="1">
        <f t="array" ref="B19">SUM(B3:B18)</f>
        <v>413.1</v>
      </c>
      <c r="C19" s="15" cm="1">
        <f t="array" ref="C19">B19/17</f>
        <v>24.3</v>
      </c>
    </row>
    <row r="20" ht="21.35" customHeight="1">
      <c r="A20" s="16"/>
      <c r="B20" s="17"/>
      <c r="C20" s="12"/>
    </row>
    <row r="21" ht="20.05" customHeight="1">
      <c r="A21" t="s" s="18">
        <v>15</v>
      </c>
      <c r="B21" s="19"/>
      <c r="C21" s="12"/>
    </row>
    <row r="22" ht="20.05" customHeight="1">
      <c r="A22" t="s" s="18">
        <v>16</v>
      </c>
      <c r="B22" s="19" cm="1">
        <f t="array" ref="B22">2*28</f>
        <v>56</v>
      </c>
      <c r="C22" s="20">
        <v>0.933333333333333</v>
      </c>
    </row>
    <row r="23" ht="20.05" customHeight="1">
      <c r="A23" t="s" s="18">
        <v>17</v>
      </c>
      <c r="B23" s="19">
        <v>50</v>
      </c>
      <c r="C23" s="20">
        <v>0.9411764705882349</v>
      </c>
    </row>
    <row r="24" ht="20.05" customHeight="1">
      <c r="A24" t="s" s="18">
        <v>18</v>
      </c>
      <c r="B24" s="19">
        <v>11</v>
      </c>
      <c r="C24" s="9">
        <v>18</v>
      </c>
    </row>
    <row r="25" ht="20.05" customHeight="1">
      <c r="A25" t="s" s="18">
        <v>19</v>
      </c>
      <c r="B25" s="19">
        <v>74</v>
      </c>
      <c r="C25" t="s" s="21">
        <v>20</v>
      </c>
    </row>
    <row r="26" ht="20.05" customHeight="1">
      <c r="A26" t="s" s="18">
        <v>21</v>
      </c>
      <c r="B26" s="19">
        <v>54</v>
      </c>
      <c r="C26" t="s" s="21">
        <v>22</v>
      </c>
    </row>
    <row r="27" ht="20.05" customHeight="1">
      <c r="A27" t="s" s="18">
        <v>17</v>
      </c>
      <c r="B27" s="19">
        <v>75</v>
      </c>
      <c r="C27" t="s" s="21">
        <v>23</v>
      </c>
    </row>
    <row r="28" ht="20.05" customHeight="1">
      <c r="A28" t="s" s="18">
        <v>24</v>
      </c>
      <c r="B28" s="19">
        <v>54</v>
      </c>
      <c r="C28" t="s" s="21">
        <v>25</v>
      </c>
    </row>
    <row r="29" ht="20.05" customHeight="1">
      <c r="A29" s="10"/>
      <c r="B29" s="11"/>
      <c r="C29" s="12"/>
    </row>
    <row r="30" ht="21.35" customHeight="1">
      <c r="A30" t="s" s="13">
        <v>14</v>
      </c>
      <c r="B30" s="14" cm="1">
        <f t="array" ref="B30">SUM(B22:B29)</f>
        <v>374</v>
      </c>
      <c r="C30" s="15" cm="1">
        <f t="array" ref="C30">B30/17</f>
        <v>22</v>
      </c>
    </row>
    <row r="31" ht="21.35" customHeight="1">
      <c r="A31" s="16"/>
      <c r="B31" s="17"/>
      <c r="C31" s="12"/>
    </row>
    <row r="32" ht="20.05" customHeight="1">
      <c r="A32" t="s" s="22">
        <v>26</v>
      </c>
      <c r="B32" s="23"/>
      <c r="C32" s="12"/>
    </row>
    <row r="33" ht="20.05" customHeight="1">
      <c r="A33" t="s" s="22">
        <v>27</v>
      </c>
      <c r="B33" s="23">
        <v>7.6</v>
      </c>
      <c r="C33" s="9">
        <v>14</v>
      </c>
    </row>
    <row r="34" ht="20.05" customHeight="1">
      <c r="A34" t="s" s="22">
        <v>28</v>
      </c>
      <c r="B34" s="23">
        <v>10</v>
      </c>
      <c r="C34" s="9">
        <v>14</v>
      </c>
    </row>
    <row r="35" ht="20.05" customHeight="1">
      <c r="A35" t="s" s="22">
        <v>29</v>
      </c>
      <c r="B35" s="23">
        <v>3</v>
      </c>
      <c r="C35" s="9">
        <v>14</v>
      </c>
    </row>
    <row r="36" ht="20.05" customHeight="1">
      <c r="A36" t="s" s="22">
        <v>29</v>
      </c>
      <c r="B36" s="23">
        <v>14</v>
      </c>
      <c r="C36" s="9">
        <v>14</v>
      </c>
    </row>
    <row r="37" ht="20.05" customHeight="1">
      <c r="A37" t="s" s="22">
        <v>30</v>
      </c>
      <c r="B37" s="23">
        <v>7.5</v>
      </c>
      <c r="C37" s="9">
        <v>15</v>
      </c>
    </row>
    <row r="38" ht="20.05" customHeight="1">
      <c r="A38" t="s" s="22">
        <v>31</v>
      </c>
      <c r="B38" s="23">
        <v>6</v>
      </c>
      <c r="C38" s="9">
        <v>15</v>
      </c>
    </row>
    <row r="39" ht="20.05" customHeight="1">
      <c r="A39" t="s" s="22">
        <v>32</v>
      </c>
      <c r="B39" s="23">
        <v>4</v>
      </c>
      <c r="C39" s="9">
        <v>15</v>
      </c>
    </row>
    <row r="40" ht="20.05" customHeight="1">
      <c r="A40" t="s" s="22">
        <v>30</v>
      </c>
      <c r="B40" s="23">
        <v>7</v>
      </c>
      <c r="C40" s="9">
        <v>16</v>
      </c>
    </row>
    <row r="41" ht="20.05" customHeight="1">
      <c r="A41" t="s" s="22">
        <v>33</v>
      </c>
      <c r="B41" s="23">
        <v>8.5</v>
      </c>
      <c r="C41" s="9">
        <v>16</v>
      </c>
    </row>
    <row r="42" ht="20.05" customHeight="1">
      <c r="A42" t="s" s="22">
        <v>28</v>
      </c>
      <c r="B42" s="23">
        <v>6</v>
      </c>
      <c r="C42" s="9">
        <v>16</v>
      </c>
    </row>
    <row r="43" ht="20.05" customHeight="1">
      <c r="A43" t="s" s="22">
        <v>34</v>
      </c>
      <c r="B43" s="23">
        <v>3</v>
      </c>
      <c r="C43" s="9">
        <v>16</v>
      </c>
    </row>
    <row r="44" ht="20.05" customHeight="1">
      <c r="A44" t="s" s="22">
        <v>29</v>
      </c>
      <c r="B44" s="23">
        <v>36</v>
      </c>
      <c r="C44" s="9">
        <v>16</v>
      </c>
    </row>
    <row r="45" ht="20.05" customHeight="1">
      <c r="A45" t="s" s="22">
        <v>35</v>
      </c>
      <c r="B45" s="23">
        <v>3</v>
      </c>
      <c r="C45" s="9">
        <v>16</v>
      </c>
    </row>
    <row r="46" ht="20.05" customHeight="1">
      <c r="A46" t="s" s="22">
        <v>33</v>
      </c>
      <c r="B46" s="23">
        <v>9.5</v>
      </c>
      <c r="C46" s="9">
        <v>17</v>
      </c>
    </row>
    <row r="47" ht="20.05" customHeight="1">
      <c r="A47" t="s" s="22">
        <v>36</v>
      </c>
      <c r="B47" s="23">
        <v>4.8</v>
      </c>
      <c r="C47" s="9">
        <v>17</v>
      </c>
    </row>
    <row r="48" ht="20.05" customHeight="1">
      <c r="A48" t="s" s="22">
        <v>28</v>
      </c>
      <c r="B48" s="23">
        <v>10</v>
      </c>
      <c r="C48" s="9">
        <v>17</v>
      </c>
    </row>
    <row r="49" ht="20.05" customHeight="1">
      <c r="A49" t="s" s="22">
        <v>32</v>
      </c>
      <c r="B49" s="23">
        <v>6</v>
      </c>
      <c r="C49" s="9">
        <v>17</v>
      </c>
    </row>
    <row r="50" ht="20.05" customHeight="1">
      <c r="A50" t="s" s="22">
        <v>37</v>
      </c>
      <c r="B50" s="23">
        <v>18</v>
      </c>
      <c r="C50" s="9">
        <v>17</v>
      </c>
    </row>
    <row r="51" ht="20.05" customHeight="1">
      <c r="A51" t="s" s="22">
        <v>38</v>
      </c>
      <c r="B51" s="23">
        <v>4</v>
      </c>
      <c r="C51" s="9">
        <v>17</v>
      </c>
    </row>
    <row r="52" ht="20.05" customHeight="1">
      <c r="A52" t="s" s="22">
        <v>39</v>
      </c>
      <c r="B52" s="23">
        <v>10</v>
      </c>
      <c r="C52" s="9">
        <v>18</v>
      </c>
    </row>
    <row r="53" ht="20.05" customHeight="1">
      <c r="A53" t="s" s="22">
        <v>40</v>
      </c>
      <c r="B53" s="23">
        <v>3</v>
      </c>
      <c r="C53" s="9">
        <v>18</v>
      </c>
    </row>
    <row r="54" ht="20.05" customHeight="1">
      <c r="A54" t="s" s="22">
        <v>41</v>
      </c>
      <c r="B54" s="23">
        <v>4.75</v>
      </c>
      <c r="C54" s="9">
        <v>19</v>
      </c>
    </row>
    <row r="55" ht="20.05" customHeight="1">
      <c r="A55" t="s" s="22">
        <v>28</v>
      </c>
      <c r="B55" s="23">
        <v>6</v>
      </c>
      <c r="C55" s="9">
        <v>19</v>
      </c>
    </row>
    <row r="56" ht="20.05" customHeight="1">
      <c r="A56" t="s" s="22">
        <v>42</v>
      </c>
      <c r="B56" s="23">
        <v>7.5</v>
      </c>
      <c r="C56" s="9">
        <v>20</v>
      </c>
    </row>
    <row r="57" ht="20.05" customHeight="1">
      <c r="A57" t="s" s="22">
        <v>43</v>
      </c>
      <c r="B57" s="23">
        <v>5</v>
      </c>
      <c r="C57" s="9">
        <v>20</v>
      </c>
    </row>
    <row r="58" ht="20.05" customHeight="1">
      <c r="A58" t="s" s="22">
        <v>44</v>
      </c>
      <c r="B58" s="23">
        <v>1</v>
      </c>
      <c r="C58" s="9">
        <v>20</v>
      </c>
    </row>
    <row r="59" ht="20.05" customHeight="1">
      <c r="A59" t="s" s="22">
        <v>32</v>
      </c>
      <c r="B59" s="23">
        <v>7</v>
      </c>
      <c r="C59" s="9">
        <v>20</v>
      </c>
    </row>
    <row r="60" ht="20.05" customHeight="1">
      <c r="A60" t="s" s="22">
        <v>45</v>
      </c>
      <c r="B60" s="23">
        <v>2</v>
      </c>
      <c r="C60" s="9">
        <v>20</v>
      </c>
    </row>
    <row r="61" ht="20.05" customHeight="1">
      <c r="A61" t="s" s="22">
        <v>28</v>
      </c>
      <c r="B61" s="23">
        <v>6</v>
      </c>
      <c r="C61" s="9">
        <v>20</v>
      </c>
    </row>
    <row r="62" ht="20.05" customHeight="1">
      <c r="A62" t="s" s="22">
        <v>42</v>
      </c>
      <c r="B62" s="23">
        <v>8</v>
      </c>
      <c r="C62" s="9">
        <v>21</v>
      </c>
    </row>
    <row r="63" ht="20.05" customHeight="1">
      <c r="A63" t="s" s="22">
        <v>45</v>
      </c>
      <c r="B63" s="23">
        <v>2</v>
      </c>
      <c r="C63" s="9">
        <v>21</v>
      </c>
    </row>
    <row r="64" ht="20.05" customHeight="1">
      <c r="A64" t="s" s="22">
        <v>28</v>
      </c>
      <c r="B64" s="23">
        <v>6</v>
      </c>
      <c r="C64" s="9">
        <v>21</v>
      </c>
    </row>
    <row r="65" ht="20.05" customHeight="1">
      <c r="A65" t="s" s="22">
        <v>42</v>
      </c>
      <c r="B65" s="23">
        <v>7.5</v>
      </c>
      <c r="C65" s="9">
        <v>22</v>
      </c>
    </row>
    <row r="66" ht="20.05" customHeight="1">
      <c r="A66" t="s" s="22">
        <v>45</v>
      </c>
      <c r="B66" s="23">
        <v>2</v>
      </c>
      <c r="C66" s="9">
        <v>22</v>
      </c>
    </row>
    <row r="67" ht="20.05" customHeight="1">
      <c r="A67" t="s" s="22">
        <v>46</v>
      </c>
      <c r="B67" s="23">
        <v>1</v>
      </c>
      <c r="C67" s="9">
        <v>22</v>
      </c>
    </row>
    <row r="68" ht="20.05" customHeight="1">
      <c r="A68" t="s" s="22">
        <v>47</v>
      </c>
      <c r="B68" s="23">
        <v>10</v>
      </c>
      <c r="C68" s="9">
        <v>22</v>
      </c>
    </row>
    <row r="69" ht="20.05" customHeight="1">
      <c r="A69" t="s" s="22">
        <v>48</v>
      </c>
      <c r="B69" s="23">
        <v>5</v>
      </c>
      <c r="C69" s="9">
        <v>23</v>
      </c>
    </row>
    <row r="70" ht="20.05" customHeight="1">
      <c r="A70" t="s" s="22">
        <v>34</v>
      </c>
      <c r="B70" s="23">
        <v>3</v>
      </c>
      <c r="C70" s="9">
        <v>23</v>
      </c>
    </row>
    <row r="71" ht="20.05" customHeight="1">
      <c r="A71" t="s" s="22">
        <v>49</v>
      </c>
      <c r="B71" s="23">
        <v>10</v>
      </c>
      <c r="C71" s="9">
        <v>23</v>
      </c>
    </row>
    <row r="72" ht="20.05" customHeight="1">
      <c r="A72" t="s" s="22">
        <v>46</v>
      </c>
      <c r="B72" s="23">
        <v>1</v>
      </c>
      <c r="C72" s="9">
        <v>23</v>
      </c>
    </row>
    <row r="73" ht="20.05" customHeight="1">
      <c r="A73" t="s" s="22">
        <v>34</v>
      </c>
      <c r="B73" s="23">
        <v>3</v>
      </c>
      <c r="C73" s="9">
        <v>24</v>
      </c>
    </row>
    <row r="74" ht="20.05" customHeight="1">
      <c r="A74" t="s" s="22">
        <v>50</v>
      </c>
      <c r="B74" s="23">
        <v>9</v>
      </c>
      <c r="C74" s="9">
        <v>24</v>
      </c>
    </row>
    <row r="75" ht="20.05" customHeight="1">
      <c r="A75" t="s" s="22">
        <v>32</v>
      </c>
      <c r="B75" s="23">
        <v>6</v>
      </c>
      <c r="C75" s="9">
        <v>24</v>
      </c>
    </row>
    <row r="76" ht="20.05" customHeight="1">
      <c r="A76" t="s" s="22">
        <v>51</v>
      </c>
      <c r="B76" s="23">
        <v>12</v>
      </c>
      <c r="C76" s="9">
        <v>24</v>
      </c>
    </row>
    <row r="77" ht="20.05" customHeight="1">
      <c r="A77" t="s" s="22">
        <v>52</v>
      </c>
      <c r="B77" s="23">
        <v>6</v>
      </c>
      <c r="C77" s="9">
        <v>24</v>
      </c>
    </row>
    <row r="78" ht="20.05" customHeight="1">
      <c r="A78" t="s" s="22">
        <v>33</v>
      </c>
      <c r="B78" s="23">
        <v>10</v>
      </c>
      <c r="C78" s="9">
        <v>25</v>
      </c>
    </row>
    <row r="79" ht="20.05" customHeight="1">
      <c r="A79" t="s" s="22">
        <v>46</v>
      </c>
      <c r="B79" s="23">
        <v>1</v>
      </c>
      <c r="C79" s="9">
        <v>25</v>
      </c>
    </row>
    <row r="80" ht="20.05" customHeight="1">
      <c r="A80" t="s" s="22">
        <v>29</v>
      </c>
      <c r="B80" s="23">
        <v>6</v>
      </c>
      <c r="C80" s="9">
        <v>25</v>
      </c>
    </row>
    <row r="81" ht="20.05" customHeight="1">
      <c r="A81" t="s" s="22">
        <v>53</v>
      </c>
      <c r="B81" s="23">
        <v>9.5</v>
      </c>
      <c r="C81" s="9">
        <v>25</v>
      </c>
    </row>
    <row r="82" ht="20.05" customHeight="1">
      <c r="A82" t="s" s="22">
        <v>54</v>
      </c>
      <c r="B82" s="23">
        <v>5</v>
      </c>
      <c r="C82" s="9">
        <v>25</v>
      </c>
    </row>
    <row r="83" ht="20.05" customHeight="1">
      <c r="A83" t="s" s="22">
        <v>55</v>
      </c>
      <c r="B83" s="23">
        <v>13</v>
      </c>
      <c r="C83" s="9">
        <v>25</v>
      </c>
    </row>
    <row r="84" ht="20.05" customHeight="1">
      <c r="A84" t="s" s="22">
        <v>56</v>
      </c>
      <c r="B84" s="23">
        <v>3</v>
      </c>
      <c r="C84" s="9">
        <v>25</v>
      </c>
    </row>
    <row r="85" ht="20.05" customHeight="1">
      <c r="A85" t="s" s="22">
        <v>46</v>
      </c>
      <c r="B85" s="23">
        <v>1</v>
      </c>
      <c r="C85" s="9">
        <v>26</v>
      </c>
    </row>
    <row r="86" ht="20.05" customHeight="1">
      <c r="A86" t="s" s="22">
        <v>57</v>
      </c>
      <c r="B86" s="23">
        <v>6</v>
      </c>
      <c r="C86" s="9">
        <v>26</v>
      </c>
    </row>
    <row r="87" ht="20.05" customHeight="1">
      <c r="A87" t="s" s="22">
        <v>58</v>
      </c>
      <c r="B87" s="23">
        <v>3</v>
      </c>
      <c r="C87" s="9">
        <v>26</v>
      </c>
    </row>
    <row r="88" ht="20.05" customHeight="1">
      <c r="A88" t="s" s="22">
        <v>59</v>
      </c>
      <c r="B88" s="23">
        <v>1.75</v>
      </c>
      <c r="C88" s="9">
        <v>27</v>
      </c>
    </row>
    <row r="89" ht="20.05" customHeight="1">
      <c r="A89" t="s" s="22">
        <v>34</v>
      </c>
      <c r="B89" s="23">
        <v>3</v>
      </c>
      <c r="C89" s="9">
        <v>27</v>
      </c>
    </row>
    <row r="90" ht="20.05" customHeight="1">
      <c r="A90" t="s" s="22">
        <v>28</v>
      </c>
      <c r="B90" s="23">
        <v>6</v>
      </c>
      <c r="C90" s="9">
        <v>27</v>
      </c>
    </row>
    <row r="91" ht="20.05" customHeight="1">
      <c r="A91" t="s" s="22">
        <v>34</v>
      </c>
      <c r="B91" s="23">
        <v>4</v>
      </c>
      <c r="C91" s="9">
        <v>27</v>
      </c>
    </row>
    <row r="92" ht="20.05" customHeight="1">
      <c r="A92" t="s" s="22">
        <v>60</v>
      </c>
      <c r="B92" s="23">
        <v>2.5</v>
      </c>
      <c r="C92" s="9">
        <v>27</v>
      </c>
    </row>
    <row r="93" ht="20.05" customHeight="1">
      <c r="A93" t="s" s="22">
        <v>61</v>
      </c>
      <c r="B93" s="23">
        <v>1.5</v>
      </c>
      <c r="C93" s="9">
        <v>28</v>
      </c>
    </row>
    <row r="94" ht="20.05" customHeight="1">
      <c r="A94" t="s" s="22">
        <v>53</v>
      </c>
      <c r="B94" s="23">
        <v>13.5</v>
      </c>
      <c r="C94" s="9">
        <v>28</v>
      </c>
    </row>
    <row r="95" ht="20.05" customHeight="1">
      <c r="A95" t="s" s="22">
        <v>37</v>
      </c>
      <c r="B95" s="23">
        <v>10</v>
      </c>
      <c r="C95" s="9">
        <v>28</v>
      </c>
    </row>
    <row r="96" ht="20.05" customHeight="1">
      <c r="A96" t="s" s="22">
        <v>62</v>
      </c>
      <c r="B96" s="23">
        <v>2.5</v>
      </c>
      <c r="C96" s="9">
        <v>29</v>
      </c>
    </row>
    <row r="97" ht="20.05" customHeight="1">
      <c r="A97" t="s" s="22">
        <v>63</v>
      </c>
      <c r="B97" s="23">
        <v>18</v>
      </c>
      <c r="C97" s="9">
        <v>29</v>
      </c>
    </row>
    <row r="98" ht="20.05" customHeight="1">
      <c r="A98" t="s" s="22">
        <v>64</v>
      </c>
      <c r="B98" s="23">
        <v>10</v>
      </c>
      <c r="C98" s="9">
        <v>29</v>
      </c>
    </row>
    <row r="99" ht="20.05" customHeight="1">
      <c r="A99" t="s" s="22">
        <v>65</v>
      </c>
      <c r="B99" s="23">
        <v>5</v>
      </c>
      <c r="C99" s="9">
        <v>30</v>
      </c>
    </row>
    <row r="100" ht="20.05" customHeight="1">
      <c r="A100" t="s" s="22">
        <v>34</v>
      </c>
      <c r="B100" s="23">
        <v>4</v>
      </c>
      <c r="C100" s="9">
        <v>30</v>
      </c>
    </row>
    <row r="101" ht="20.05" customHeight="1">
      <c r="A101" t="s" s="22">
        <v>66</v>
      </c>
      <c r="B101" s="23">
        <v>6</v>
      </c>
      <c r="C101" s="9">
        <v>30</v>
      </c>
    </row>
    <row r="102" ht="20.05" customHeight="1">
      <c r="A102" t="s" s="22">
        <v>34</v>
      </c>
      <c r="B102" s="23">
        <v>5</v>
      </c>
      <c r="C102" s="9">
        <v>30</v>
      </c>
    </row>
    <row r="103" ht="20.05" customHeight="1">
      <c r="A103" t="s" s="22">
        <v>67</v>
      </c>
      <c r="B103" s="23">
        <v>15</v>
      </c>
      <c r="C103" s="9">
        <v>30</v>
      </c>
    </row>
    <row r="104" ht="20.05" customHeight="1">
      <c r="A104" t="s" s="22">
        <v>42</v>
      </c>
      <c r="B104" s="23">
        <v>7.5</v>
      </c>
      <c r="C104" s="9">
        <v>31</v>
      </c>
    </row>
    <row r="105" ht="20.05" customHeight="1">
      <c r="A105" s="10"/>
      <c r="B105" s="11"/>
      <c r="C105" s="12"/>
    </row>
    <row r="106" ht="21.35" customHeight="1">
      <c r="A106" t="s" s="13">
        <v>14</v>
      </c>
      <c r="B106" s="14" cm="1">
        <f t="array" ref="B106">SUM(B33:B105)</f>
        <v>484.4</v>
      </c>
      <c r="C106" s="15" cm="1">
        <f t="array" ref="C106">B106/17</f>
        <v>28.4941176470588</v>
      </c>
    </row>
    <row r="107" ht="21.35" customHeight="1">
      <c r="A107" s="16"/>
      <c r="B107" s="17"/>
      <c r="C107" s="12"/>
    </row>
    <row r="108" ht="20.05" customHeight="1">
      <c r="A108" t="s" s="24">
        <v>68</v>
      </c>
      <c r="B108" s="25"/>
      <c r="C108" s="12"/>
    </row>
    <row r="109" ht="20.05" customHeight="1">
      <c r="A109" t="s" s="24">
        <v>69</v>
      </c>
      <c r="B109" s="25">
        <v>10</v>
      </c>
      <c r="C109" s="9">
        <v>17</v>
      </c>
    </row>
    <row r="110" ht="20.05" customHeight="1">
      <c r="A110" t="s" s="24">
        <v>70</v>
      </c>
      <c r="B110" s="25">
        <v>100</v>
      </c>
      <c r="C110" s="9">
        <v>23</v>
      </c>
    </row>
    <row r="111" ht="20.05" customHeight="1">
      <c r="A111" t="s" s="24">
        <v>71</v>
      </c>
      <c r="B111" s="25">
        <v>160</v>
      </c>
      <c r="C111" s="9">
        <v>25</v>
      </c>
    </row>
    <row r="112" ht="20.05" customHeight="1">
      <c r="A112" t="s" s="24">
        <v>72</v>
      </c>
      <c r="B112" s="25">
        <v>30</v>
      </c>
      <c r="C112" s="9">
        <v>26</v>
      </c>
    </row>
    <row r="113" ht="20.05" customHeight="1">
      <c r="A113" t="s" s="24">
        <v>73</v>
      </c>
      <c r="B113" s="25">
        <v>5</v>
      </c>
      <c r="C113" s="9">
        <v>26</v>
      </c>
    </row>
    <row r="114" ht="20.05" customHeight="1">
      <c r="A114" t="s" s="24">
        <v>74</v>
      </c>
      <c r="B114" s="25">
        <v>5</v>
      </c>
      <c r="C114" s="9">
        <v>26</v>
      </c>
    </row>
    <row r="115" ht="20.05" customHeight="1">
      <c r="A115" t="s" s="24">
        <v>75</v>
      </c>
      <c r="B115" s="25">
        <v>3.5</v>
      </c>
      <c r="C115" s="9">
        <v>26</v>
      </c>
    </row>
    <row r="116" ht="20.05" customHeight="1">
      <c r="A116" t="s" s="24">
        <v>76</v>
      </c>
      <c r="B116" s="25">
        <v>160</v>
      </c>
      <c r="C116" s="9">
        <v>28</v>
      </c>
    </row>
    <row r="117" ht="20.05" customHeight="1">
      <c r="A117" s="10"/>
      <c r="B117" s="11"/>
      <c r="C117" s="12"/>
    </row>
    <row r="118" ht="21.35" customHeight="1">
      <c r="A118" t="s" s="13">
        <v>14</v>
      </c>
      <c r="B118" s="14" cm="1">
        <f t="array" ref="B118">SUM(B109:B116)</f>
        <v>473.5</v>
      </c>
      <c r="C118" s="15" cm="1">
        <f t="array" ref="C118">B118/17</f>
        <v>27.8529411764706</v>
      </c>
    </row>
    <row r="119" ht="22.7" customHeight="1">
      <c r="A119" s="26"/>
      <c r="B119" s="27"/>
      <c r="C119" s="12"/>
    </row>
    <row r="120" ht="22.7" customHeight="1">
      <c r="A120" t="s" s="28">
        <v>77</v>
      </c>
      <c r="B120" s="29" cm="1">
        <f t="array" ref="B120">SUM(B118,B106,B30,B19)</f>
        <v>1745</v>
      </c>
      <c r="C120" s="30"/>
    </row>
    <row r="121" ht="21.35" customHeight="1">
      <c r="A121" s="16"/>
      <c r="B121" s="17"/>
      <c r="C121" s="12"/>
    </row>
  </sheetData>
  <mergeCells count="1">
    <mergeCell ref="A1:C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